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問題集\2022用問題集データ\Excel3級2021問題集_Z641\一括ダウンロード形式\実技練習問題\練習問題1\完成例\"/>
    </mc:Choice>
  </mc:AlternateContent>
  <xr:revisionPtr revIDLastSave="0" documentId="14_{F97CCFDA-6783-4B01-943B-E08BDC7E9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年度" sheetId="1" r:id="rId1"/>
    <sheet name="達成率" sheetId="2" r:id="rId2"/>
  </sheets>
  <definedNames>
    <definedName name="_xlnm.Print_Area" localSheetId="0">'2016年度'!$B$3:$H$41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G9" i="1"/>
  <c r="G10" i="1"/>
  <c r="H10" i="1" s="1"/>
  <c r="G11" i="1"/>
  <c r="H11" i="1" s="1"/>
  <c r="G12" i="1"/>
  <c r="G13" i="1"/>
  <c r="H13" i="1" s="1"/>
  <c r="G14" i="1"/>
  <c r="G15" i="1"/>
  <c r="H15" i="1" s="1"/>
  <c r="G16" i="1"/>
  <c r="G17" i="1"/>
  <c r="H9" i="1"/>
  <c r="H12" i="1"/>
  <c r="H14" i="1"/>
  <c r="H16" i="1"/>
  <c r="H17" i="1"/>
  <c r="D21" i="1"/>
  <c r="E21" i="1"/>
  <c r="F21" i="1"/>
  <c r="D20" i="1"/>
  <c r="E20" i="1"/>
  <c r="F20" i="1"/>
  <c r="D19" i="1"/>
  <c r="E19" i="1"/>
  <c r="F19" i="1"/>
  <c r="D18" i="1"/>
  <c r="E18" i="1"/>
  <c r="F18" i="1"/>
</calcChain>
</file>

<file path=xl/sharedStrings.xml><?xml version="1.0" encoding="utf-8"?>
<sst xmlns="http://schemas.openxmlformats.org/spreadsheetml/2006/main" count="53" uniqueCount="35">
  <si>
    <t>営業部売上達成率表</t>
  </si>
  <si>
    <t>No.</t>
  </si>
  <si>
    <t>氏名</t>
  </si>
  <si>
    <t>井上 博子</t>
  </si>
  <si>
    <t>上田 孝司</t>
  </si>
  <si>
    <t>金井 慶子</t>
  </si>
  <si>
    <t>小山 正博</t>
  </si>
  <si>
    <t>佐木 亜未</t>
  </si>
  <si>
    <t>田中 留美</t>
  </si>
  <si>
    <t>山田 賢一</t>
  </si>
  <si>
    <t>吉田 純一</t>
  </si>
  <si>
    <t>受験番号</t>
    <rPh sb="0" eb="2">
      <t>ジュケン</t>
    </rPh>
    <rPh sb="2" eb="4">
      <t>バンゴウ</t>
    </rPh>
    <phoneticPr fontId="2"/>
  </si>
  <si>
    <t>受験者氏名</t>
    <rPh sb="0" eb="3">
      <t>ジュケンシャ</t>
    </rPh>
    <rPh sb="3" eb="5">
      <t>シメイ</t>
    </rPh>
    <phoneticPr fontId="2"/>
  </si>
  <si>
    <t>作成日</t>
    <rPh sb="0" eb="3">
      <t>サクセイビ</t>
    </rPh>
    <phoneticPr fontId="1"/>
  </si>
  <si>
    <t>木原 伸江</t>
    <rPh sb="0" eb="2">
      <t>キハラ</t>
    </rPh>
    <rPh sb="3" eb="5">
      <t>ノブエ</t>
    </rPh>
    <phoneticPr fontId="1"/>
  </si>
  <si>
    <t>花村 博史</t>
    <rPh sb="0" eb="2">
      <t>ハナムラ</t>
    </rPh>
    <rPh sb="3" eb="5">
      <t>ヒロシ</t>
    </rPh>
    <phoneticPr fontId="1"/>
  </si>
  <si>
    <t>サーティファイ</t>
    <phoneticPr fontId="1"/>
  </si>
  <si>
    <t>目標</t>
  </si>
  <si>
    <t>目標</t>
    <rPh sb="0" eb="2">
      <t>モクヒョウ</t>
    </rPh>
    <phoneticPr fontId="1"/>
  </si>
  <si>
    <t>前年度実績</t>
  </si>
  <si>
    <t>前年度実績</t>
    <rPh sb="0" eb="3">
      <t>ゼンネンド</t>
    </rPh>
    <rPh sb="3" eb="5">
      <t>ジッセキ</t>
    </rPh>
    <phoneticPr fontId="1"/>
  </si>
  <si>
    <t>本年度実績</t>
  </si>
  <si>
    <t>本年度実績</t>
    <rPh sb="0" eb="3">
      <t>ホンネンド</t>
    </rPh>
    <rPh sb="3" eb="5">
      <t>ジッセキ</t>
    </rPh>
    <phoneticPr fontId="1"/>
  </si>
  <si>
    <t>達成率</t>
  </si>
  <si>
    <t>達成率</t>
    <rPh sb="0" eb="3">
      <t>タッセイリツ</t>
    </rPh>
    <phoneticPr fontId="1"/>
  </si>
  <si>
    <t>評価</t>
  </si>
  <si>
    <t>評価</t>
    <rPh sb="0" eb="2">
      <t>ヒョウカ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</si>
  <si>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</si>
  <si>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</si>
  <si>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</si>
  <si>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</si>
  <si>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達成</t>
  </si>
  <si>
    <t>未達成</t>
  </si>
  <si>
    <t>木原 伸江</t>
  </si>
  <si>
    <t>花村 博史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</si>
</sst>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2" applyNumberFormat="1" applyFont="1" applyBorder="1">
      <alignment vertical="center"/>
    </xf>
    <xf numFmtId="176" fontId="0" fillId="0" borderId="3" xfId="2" applyNumberFormat="1" applyFont="1" applyBorder="1">
      <alignment vertical="center"/>
    </xf>
    <xf numFmtId="177" fontId="0" fillId="0" borderId="0" xfId="0" applyNumberFormat="1">
      <alignment vertical="center"/>
    </xf>
    <xf numFmtId="38" fontId="0" fillId="0" borderId="5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2" borderId="0" xfId="0" applyFont="1" applyFill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numFmt numFmtId="176" formatCode="0.0%"/>
    </dxf>
    <dxf>
      <numFmt numFmtId="6" formatCode="#,##0;[Red]\-#,##0"/>
    </dxf>
    <dxf>
      <numFmt numFmtId="6" formatCode="#,##0;[Red]\-#,##0"/>
    </dxf>
    <dxf>
      <numFmt numFmtId="6" formatCode="#,##0;[Red]\-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u="sng">
                <a:solidFill>
                  <a:schemeClr val="tx2"/>
                </a:solidFill>
              </a:rPr>
              <a:t>担当者別実績比較</a:t>
            </a:r>
            <a:endParaRPr lang="ja-JP" sz="1400" u="sng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'2016年度'!$E$7</c:f>
              <c:strCache>
                <c:ptCount val="1"/>
                <c:pt idx="0">
                  <c:v>前年度実績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'2016年度'!$C$8:$C$17</c:f>
              <c:strCache>
                <c:ptCount val="10"/>
                <c:pt idx="0">
                  <c:v>井上 博子</c:v>
                </c:pt>
                <c:pt idx="1">
                  <c:v>上田 孝司</c:v>
                </c:pt>
                <c:pt idx="2">
                  <c:v>金井 慶子</c:v>
                </c:pt>
                <c:pt idx="3">
                  <c:v>木原 伸江</c:v>
                </c:pt>
                <c:pt idx="4">
                  <c:v>小山 正博</c:v>
                </c:pt>
                <c:pt idx="5">
                  <c:v>佐木 亜未</c:v>
                </c:pt>
                <c:pt idx="6">
                  <c:v>田中 留美</c:v>
                </c:pt>
                <c:pt idx="7">
                  <c:v>花村 博史</c:v>
                </c:pt>
                <c:pt idx="8">
                  <c:v>山田 賢一</c:v>
                </c:pt>
                <c:pt idx="9">
                  <c:v>吉田 純一</c:v>
                </c:pt>
              </c:strCache>
            </c:strRef>
          </c:cat>
          <c:val>
            <c:numRef>
              <c:f>'2016年度'!$E$8:$E$17</c:f>
              <c:numCache>
                <c:formatCode>#,##0_);[Red]\(#,##0\)</c:formatCode>
                <c:ptCount val="10"/>
                <c:pt idx="0">
                  <c:v>120000</c:v>
                </c:pt>
                <c:pt idx="1">
                  <c:v>128000</c:v>
                </c:pt>
                <c:pt idx="2">
                  <c:v>102300</c:v>
                </c:pt>
                <c:pt idx="3">
                  <c:v>130000</c:v>
                </c:pt>
                <c:pt idx="4">
                  <c:v>145000</c:v>
                </c:pt>
                <c:pt idx="5">
                  <c:v>133000</c:v>
                </c:pt>
                <c:pt idx="6">
                  <c:v>150000</c:v>
                </c:pt>
                <c:pt idx="7">
                  <c:v>142000</c:v>
                </c:pt>
                <c:pt idx="8">
                  <c:v>84600</c:v>
                </c:pt>
                <c:pt idx="9">
                  <c:v>113000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1-4D7F-8207-F926CEB1DD71}"/>
            </c:ext>
          </c:extLst>
        </c:ser>
        <c:ser>
          <c:idx val="1"/>
          <c:order val="1"/>
          <c:tx>
            <c:strRef>
              <c:f>'2016年度'!$F$7</c:f>
              <c:strCache>
                <c:ptCount val="1"/>
                <c:pt idx="0">
                  <c:v>本年度実績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'2016年度'!$C$8:$C$17</c:f>
              <c:strCache>
                <c:ptCount val="10"/>
                <c:pt idx="0">
                  <c:v>井上 博子</c:v>
                </c:pt>
                <c:pt idx="1">
                  <c:v>上田 孝司</c:v>
                </c:pt>
                <c:pt idx="2">
                  <c:v>金井 慶子</c:v>
                </c:pt>
                <c:pt idx="3">
                  <c:v>木原 伸江</c:v>
                </c:pt>
                <c:pt idx="4">
                  <c:v>小山 正博</c:v>
                </c:pt>
                <c:pt idx="5">
                  <c:v>佐木 亜未</c:v>
                </c:pt>
                <c:pt idx="6">
                  <c:v>田中 留美</c:v>
                </c:pt>
                <c:pt idx="7">
                  <c:v>花村 博史</c:v>
                </c:pt>
                <c:pt idx="8">
                  <c:v>山田 賢一</c:v>
                </c:pt>
                <c:pt idx="9">
                  <c:v>吉田 純一</c:v>
                </c:pt>
              </c:strCache>
            </c:strRef>
          </c:cat>
          <c:val>
            <c:numRef>
              <c:f>'2016年度'!$F$8:$F$17</c:f>
              <c:numCache>
                <c:formatCode>#,##0_);[Red]\(#,##0\)</c:formatCode>
                <c:ptCount val="10"/>
                <c:pt idx="0">
                  <c:v>145000</c:v>
                </c:pt>
                <c:pt idx="1">
                  <c:v>155000</c:v>
                </c:pt>
                <c:pt idx="2">
                  <c:v>115000</c:v>
                </c:pt>
                <c:pt idx="3">
                  <c:v>135000</c:v>
                </c:pt>
                <c:pt idx="4">
                  <c:v>148000</c:v>
                </c:pt>
                <c:pt idx="5">
                  <c:v>122000</c:v>
                </c:pt>
                <c:pt idx="6">
                  <c:v>165000</c:v>
                </c:pt>
                <c:pt idx="7">
                  <c:v>152000</c:v>
                </c:pt>
                <c:pt idx="8">
                  <c:v>152000</c:v>
                </c:pt>
                <c:pt idx="9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1-4D7F-8207-F926CEB1D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104800"/>
        <c:axId val="466098568"/>
        <c:axId val="0"/>
      </c:bar3DChart>
      <c:catAx>
        <c:axId val="46610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098568"/>
        <c:crosses val="autoZero"/>
        <c:auto val="1"/>
        <c:lblAlgn val="ctr"/>
        <c:lblOffset val="100"/>
        <c:noMultiLvlLbl val="0"/>
      </c:catAx>
      <c:valAx>
        <c:axId val="466098568"/>
        <c:scaling>
          <c:orientation val="minMax"/>
          <c:max val="2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10480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22</xdr:row>
      <xdr:rowOff>38098</xdr:rowOff>
    </xdr:from>
    <xdr:to>
      <xdr:col>7</xdr:col>
      <xdr:colOff>923924</xdr:colOff>
      <xdr:row>40</xdr:row>
      <xdr:rowOff>209549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4:H14" totalsRowShown="0">
  <autoFilter ref="B4:H14" xr:uid="{00000000-0009-0000-0100-000001000000}">
    <filterColumn colId="6">
      <filters>
        <filter val="達成"/>
      </filters>
    </filterColumn>
  </autoFilter>
  <sortState xmlns:xlrd2="http://schemas.microsoft.com/office/spreadsheetml/2017/richdata2" ref="B5:H14">
    <sortCondition ref="D4:D14"/>
  </sortState>
  <tableColumns count="7">
    <tableColumn id="1" xr3:uid="{00000000-0010-0000-0000-000001000000}" name="No."/>
    <tableColumn id="2" xr3:uid="{00000000-0010-0000-0000-000002000000}" name="氏名"/>
    <tableColumn id="3" xr3:uid="{00000000-0010-0000-0000-000003000000}" name="目標" dataDxfId="3"/>
    <tableColumn id="4" xr3:uid="{00000000-0010-0000-0000-000004000000}" name="前年度実績" dataDxfId="2"/>
    <tableColumn id="5" xr3:uid="{00000000-0010-0000-0000-000005000000}" name="本年度実績" dataDxfId="1"/>
    <tableColumn id="6" xr3:uid="{00000000-0010-0000-0000-000006000000}" name="達成率" dataDxfId="0"/>
    <tableColumn id="7" xr3:uid="{00000000-0010-0000-0000-000007000000}" name="評価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showGridLines="0" tabSelected="1" workbookViewId="0"/>
  </sheetViews>
  <sheetFormatPr defaultRowHeight="18.75" x14ac:dyDescent="0.4"/>
  <cols>
    <col min="1" max="1" width="4.625" customWidth="1"/>
    <col min="2" max="2" width="6.625" customWidth="1"/>
    <col min="3" max="3" width="12.625" customWidth="1"/>
    <col min="4" max="6" width="15.625" customWidth="1"/>
    <col min="7" max="8" width="12.625" customWidth="1"/>
  </cols>
  <sheetData>
    <row r="1" spans="1:8" x14ac:dyDescent="0.4">
      <c r="A1" s="1" t="s">
        <v>11</v>
      </c>
      <c r="B1" s="2"/>
      <c r="C1" s="3">
        <v>1234567</v>
      </c>
      <c r="D1" s="2"/>
    </row>
    <row r="2" spans="1:8" x14ac:dyDescent="0.4">
      <c r="A2" s="1" t="s">
        <v>12</v>
      </c>
      <c r="B2" s="2"/>
      <c r="C2" s="1" t="s">
        <v>16</v>
      </c>
      <c r="D2" s="2"/>
    </row>
    <row r="4" spans="1:8" ht="27" customHeight="1" x14ac:dyDescent="0.4">
      <c r="B4" s="18" t="s">
        <v>0</v>
      </c>
      <c r="C4" s="18"/>
      <c r="D4" s="18"/>
      <c r="E4" s="18"/>
      <c r="F4" s="18"/>
      <c r="G4" s="18"/>
      <c r="H4" s="18"/>
    </row>
    <row r="6" spans="1:8" x14ac:dyDescent="0.4">
      <c r="G6" s="6" t="s">
        <v>13</v>
      </c>
      <c r="H6" s="13">
        <v>42460</v>
      </c>
    </row>
    <row r="7" spans="1:8" ht="19.5" thickBot="1" x14ac:dyDescent="0.45">
      <c r="B7" s="8" t="s">
        <v>1</v>
      </c>
      <c r="C7" s="8" t="s">
        <v>2</v>
      </c>
      <c r="D7" s="8" t="s">
        <v>18</v>
      </c>
      <c r="E7" s="8" t="s">
        <v>20</v>
      </c>
      <c r="F7" s="8" t="s">
        <v>22</v>
      </c>
      <c r="G7" s="8" t="s">
        <v>24</v>
      </c>
      <c r="H7" s="8" t="s">
        <v>26</v>
      </c>
    </row>
    <row r="8" spans="1:8" ht="19.5" thickTop="1" x14ac:dyDescent="0.4">
      <c r="B8" s="5">
        <v>1</v>
      </c>
      <c r="C8" s="10" t="s">
        <v>3</v>
      </c>
      <c r="D8" s="14">
        <v>144000</v>
      </c>
      <c r="E8" s="14">
        <v>120000</v>
      </c>
      <c r="F8" s="14">
        <v>145000</v>
      </c>
      <c r="G8" s="11">
        <f t="shared" ref="G8:G17" si="0">ROUND(F8/D8,3)</f>
        <v>1.0069999999999999</v>
      </c>
      <c r="H8" s="10" t="str">
        <f t="shared" ref="H8:H17" si="1">IF(G8&gt;=100%,"達成","未達成")</f>
        <v>達成</v>
      </c>
    </row>
    <row r="9" spans="1:8" x14ac:dyDescent="0.4">
      <c r="B9" s="4">
        <v>2</v>
      </c>
      <c r="C9" s="7" t="s">
        <v>4</v>
      </c>
      <c r="D9" s="15">
        <v>154000</v>
      </c>
      <c r="E9" s="15">
        <v>128000</v>
      </c>
      <c r="F9" s="15">
        <v>155000</v>
      </c>
      <c r="G9" s="12">
        <f t="shared" si="0"/>
        <v>1.006</v>
      </c>
      <c r="H9" s="7" t="str">
        <f t="shared" si="1"/>
        <v>達成</v>
      </c>
    </row>
    <row r="10" spans="1:8" x14ac:dyDescent="0.4">
      <c r="B10" s="4">
        <v>3</v>
      </c>
      <c r="C10" s="7" t="s">
        <v>5</v>
      </c>
      <c r="D10" s="15">
        <v>123000</v>
      </c>
      <c r="E10" s="15">
        <v>102300</v>
      </c>
      <c r="F10" s="15">
        <v>115000</v>
      </c>
      <c r="G10" s="12">
        <f t="shared" si="0"/>
        <v>0.93500000000000005</v>
      </c>
      <c r="H10" s="7" t="str">
        <f t="shared" si="1"/>
        <v>未達成</v>
      </c>
    </row>
    <row r="11" spans="1:8" x14ac:dyDescent="0.4">
      <c r="B11" s="4">
        <v>4</v>
      </c>
      <c r="C11" s="7" t="s">
        <v>14</v>
      </c>
      <c r="D11" s="15">
        <v>132000</v>
      </c>
      <c r="E11" s="15">
        <v>130000</v>
      </c>
      <c r="F11" s="15">
        <v>135000</v>
      </c>
      <c r="G11" s="12">
        <f t="shared" si="0"/>
        <v>1.0229999999999999</v>
      </c>
      <c r="H11" s="7" t="str">
        <f t="shared" si="1"/>
        <v>達成</v>
      </c>
    </row>
    <row r="12" spans="1:8" x14ac:dyDescent="0.4">
      <c r="B12" s="4">
        <v>5</v>
      </c>
      <c r="C12" s="7" t="s">
        <v>6</v>
      </c>
      <c r="D12" s="15">
        <v>174000</v>
      </c>
      <c r="E12" s="15">
        <v>145000</v>
      </c>
      <c r="F12" s="15">
        <v>148000</v>
      </c>
      <c r="G12" s="12">
        <f t="shared" si="0"/>
        <v>0.85099999999999998</v>
      </c>
      <c r="H12" s="7" t="str">
        <f t="shared" si="1"/>
        <v>未達成</v>
      </c>
    </row>
    <row r="13" spans="1:8" x14ac:dyDescent="0.4">
      <c r="B13" s="4">
        <v>6</v>
      </c>
      <c r="C13" s="7" t="s">
        <v>7</v>
      </c>
      <c r="D13" s="15">
        <v>160000</v>
      </c>
      <c r="E13" s="15">
        <v>133000</v>
      </c>
      <c r="F13" s="15">
        <v>122000</v>
      </c>
      <c r="G13" s="12">
        <f t="shared" si="0"/>
        <v>0.76300000000000001</v>
      </c>
      <c r="H13" s="7" t="str">
        <f t="shared" si="1"/>
        <v>未達成</v>
      </c>
    </row>
    <row r="14" spans="1:8" x14ac:dyDescent="0.4">
      <c r="B14" s="4">
        <v>7</v>
      </c>
      <c r="C14" s="7" t="s">
        <v>8</v>
      </c>
      <c r="D14" s="15">
        <v>180000</v>
      </c>
      <c r="E14" s="15">
        <v>150000</v>
      </c>
      <c r="F14" s="15">
        <v>165000</v>
      </c>
      <c r="G14" s="12">
        <f t="shared" si="0"/>
        <v>0.91700000000000004</v>
      </c>
      <c r="H14" s="7" t="str">
        <f t="shared" si="1"/>
        <v>未達成</v>
      </c>
    </row>
    <row r="15" spans="1:8" x14ac:dyDescent="0.4">
      <c r="B15" s="4">
        <v>8</v>
      </c>
      <c r="C15" s="7" t="s">
        <v>15</v>
      </c>
      <c r="D15" s="15">
        <v>148000</v>
      </c>
      <c r="E15" s="15">
        <v>142000</v>
      </c>
      <c r="F15" s="15">
        <v>152000</v>
      </c>
      <c r="G15" s="12">
        <f t="shared" si="0"/>
        <v>1.0269999999999999</v>
      </c>
      <c r="H15" s="7" t="str">
        <f t="shared" si="1"/>
        <v>達成</v>
      </c>
    </row>
    <row r="16" spans="1:8" x14ac:dyDescent="0.4">
      <c r="B16" s="4">
        <v>9</v>
      </c>
      <c r="C16" s="7" t="s">
        <v>9</v>
      </c>
      <c r="D16" s="15">
        <v>102000</v>
      </c>
      <c r="E16" s="15">
        <v>84600</v>
      </c>
      <c r="F16" s="15">
        <v>152000</v>
      </c>
      <c r="G16" s="12">
        <f t="shared" si="0"/>
        <v>1.49</v>
      </c>
      <c r="H16" s="7" t="str">
        <f t="shared" si="1"/>
        <v>達成</v>
      </c>
    </row>
    <row r="17" spans="2:8" x14ac:dyDescent="0.4">
      <c r="B17" s="4">
        <v>10</v>
      </c>
      <c r="C17" s="7" t="s">
        <v>10</v>
      </c>
      <c r="D17" s="15">
        <v>136000</v>
      </c>
      <c r="E17" s="15">
        <v>113000</v>
      </c>
      <c r="F17" s="15">
        <v>135000</v>
      </c>
      <c r="G17" s="12">
        <f t="shared" si="0"/>
        <v>0.99299999999999999</v>
      </c>
      <c r="H17" s="7" t="str">
        <f t="shared" si="1"/>
        <v>未達成</v>
      </c>
    </row>
    <row r="18" spans="2:8" x14ac:dyDescent="0.4">
      <c r="C18" s="9" t="s">
        <v>27</v>
      </c>
      <c r="D18" s="15">
        <f t="shared" ref="D18:F18" si="2">SUM(D8:D17)</f>
        <v>1453000</v>
      </c>
      <c r="E18" s="15">
        <f t="shared" si="2"/>
        <v>1247900</v>
      </c>
      <c r="F18" s="15">
        <f t="shared" si="2"/>
        <v>1424000</v>
      </c>
    </row>
    <row r="19" spans="2:8" x14ac:dyDescent="0.4">
      <c r="C19" s="9" t="s">
        <v>28</v>
      </c>
      <c r="D19" s="15">
        <f t="shared" ref="D19:F19" si="3">AVERAGE(D8:D17)</f>
        <v>145300</v>
      </c>
      <c r="E19" s="15">
        <f t="shared" si="3"/>
        <v>124790</v>
      </c>
      <c r="F19" s="15">
        <f t="shared" si="3"/>
        <v>142400</v>
      </c>
    </row>
    <row r="20" spans="2:8" x14ac:dyDescent="0.4">
      <c r="C20" s="9" t="s">
        <v>29</v>
      </c>
      <c r="D20" s="15">
        <f t="shared" ref="D20:F20" si="4">MAX(D8:D17)</f>
        <v>180000</v>
      </c>
      <c r="E20" s="15">
        <f t="shared" si="4"/>
        <v>150000</v>
      </c>
      <c r="F20" s="15">
        <f t="shared" si="4"/>
        <v>165000</v>
      </c>
    </row>
    <row r="21" spans="2:8" x14ac:dyDescent="0.4">
      <c r="C21" s="9" t="s">
        <v>30</v>
      </c>
      <c r="D21" s="15">
        <f t="shared" ref="D21:F21" si="5">MIN(D8:D17)</f>
        <v>102000</v>
      </c>
      <c r="E21" s="15">
        <f t="shared" si="5"/>
        <v>84600</v>
      </c>
      <c r="F21" s="15">
        <f t="shared" si="5"/>
        <v>115000</v>
      </c>
    </row>
  </sheetData>
  <mergeCells count="1">
    <mergeCell ref="B4:H4"/>
  </mergeCells>
  <phoneticPr fontId="1"/>
  <printOptions horizontalCentered="1"/>
  <pageMargins left="0.70866141732283472" right="0.70866141732283472" top="0.78740157480314965" bottom="0.78740157480314965" header="0.31496062992125984" footer="0.31496062992125984"/>
  <pageSetup paperSize="13" scale="73" orientation="portrait" horizontalDpi="4294967293" verticalDpi="0" r:id="rId1"/>
  <headerFooter>
    <oddHeader>&amp;L&amp;A</oddHeader>
    <oddFooter>&amp;R営業部担当別売上達成率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4"/>
  <sheetViews>
    <sheetView showGridLines="0" workbookViewId="0"/>
  </sheetViews>
  <sheetFormatPr defaultRowHeight="18.75" x14ac:dyDescent="0.4"/>
  <cols>
    <col min="1" max="1" width="3.625" customWidth="1"/>
    <col min="2" max="2" width="6.625" customWidth="1"/>
    <col min="3" max="3" width="10.625" customWidth="1"/>
    <col min="4" max="7" width="12.625" customWidth="1"/>
  </cols>
  <sheetData>
    <row r="4" spans="2:8" x14ac:dyDescent="0.4">
      <c r="B4" t="s">
        <v>1</v>
      </c>
      <c r="C4" t="s">
        <v>2</v>
      </c>
      <c r="D4" t="s">
        <v>17</v>
      </c>
      <c r="E4" t="s">
        <v>19</v>
      </c>
      <c r="F4" t="s">
        <v>21</v>
      </c>
      <c r="G4" t="s">
        <v>23</v>
      </c>
      <c r="H4" t="s">
        <v>25</v>
      </c>
    </row>
    <row r="5" spans="2:8" x14ac:dyDescent="0.4">
      <c r="B5">
        <v>9</v>
      </c>
      <c r="C5" t="s">
        <v>9</v>
      </c>
      <c r="D5" s="16">
        <v>102000</v>
      </c>
      <c r="E5" s="16">
        <v>84600</v>
      </c>
      <c r="F5" s="16">
        <v>152000</v>
      </c>
      <c r="G5" s="17">
        <v>1.49</v>
      </c>
      <c r="H5" t="s">
        <v>31</v>
      </c>
    </row>
    <row r="6" spans="2:8" hidden="1" x14ac:dyDescent="0.4">
      <c r="B6">
        <v>3</v>
      </c>
      <c r="C6" t="s">
        <v>5</v>
      </c>
      <c r="D6" s="16">
        <v>123000</v>
      </c>
      <c r="E6" s="16">
        <v>102300</v>
      </c>
      <c r="F6" s="16">
        <v>115000</v>
      </c>
      <c r="G6" s="17">
        <v>0.93500000000000005</v>
      </c>
      <c r="H6" t="s">
        <v>32</v>
      </c>
    </row>
    <row r="7" spans="2:8" x14ac:dyDescent="0.4">
      <c r="B7">
        <v>4</v>
      </c>
      <c r="C7" t="s">
        <v>33</v>
      </c>
      <c r="D7" s="16">
        <v>132000</v>
      </c>
      <c r="E7" s="16">
        <v>130000</v>
      </c>
      <c r="F7" s="16">
        <v>135000</v>
      </c>
      <c r="G7" s="17">
        <v>1.0229999999999999</v>
      </c>
      <c r="H7" t="s">
        <v>31</v>
      </c>
    </row>
    <row r="8" spans="2:8" hidden="1" x14ac:dyDescent="0.4">
      <c r="B8">
        <v>10</v>
      </c>
      <c r="C8" t="s">
        <v>10</v>
      </c>
      <c r="D8" s="16">
        <v>136000</v>
      </c>
      <c r="E8" s="16">
        <v>113000</v>
      </c>
      <c r="F8" s="16">
        <v>135000</v>
      </c>
      <c r="G8" s="17">
        <v>0.99299999999999999</v>
      </c>
      <c r="H8" t="s">
        <v>32</v>
      </c>
    </row>
    <row r="9" spans="2:8" x14ac:dyDescent="0.4">
      <c r="B9">
        <v>1</v>
      </c>
      <c r="C9" t="s">
        <v>3</v>
      </c>
      <c r="D9" s="16">
        <v>144000</v>
      </c>
      <c r="E9" s="16">
        <v>120000</v>
      </c>
      <c r="F9" s="16">
        <v>145000</v>
      </c>
      <c r="G9" s="17">
        <v>1.0069999999999999</v>
      </c>
      <c r="H9" t="s">
        <v>31</v>
      </c>
    </row>
    <row r="10" spans="2:8" x14ac:dyDescent="0.4">
      <c r="B10">
        <v>8</v>
      </c>
      <c r="C10" t="s">
        <v>34</v>
      </c>
      <c r="D10" s="16">
        <v>148000</v>
      </c>
      <c r="E10" s="16">
        <v>142000</v>
      </c>
      <c r="F10" s="16">
        <v>152000</v>
      </c>
      <c r="G10" s="17">
        <v>1.0269999999999999</v>
      </c>
      <c r="H10" t="s">
        <v>31</v>
      </c>
    </row>
    <row r="11" spans="2:8" x14ac:dyDescent="0.4">
      <c r="B11">
        <v>2</v>
      </c>
      <c r="C11" t="s">
        <v>4</v>
      </c>
      <c r="D11" s="16">
        <v>154000</v>
      </c>
      <c r="E11" s="16">
        <v>128000</v>
      </c>
      <c r="F11" s="16">
        <v>155000</v>
      </c>
      <c r="G11" s="17">
        <v>1.006</v>
      </c>
      <c r="H11" t="s">
        <v>31</v>
      </c>
    </row>
    <row r="12" spans="2:8" hidden="1" x14ac:dyDescent="0.4">
      <c r="B12">
        <v>6</v>
      </c>
      <c r="C12" t="s">
        <v>7</v>
      </c>
      <c r="D12" s="16">
        <v>160000</v>
      </c>
      <c r="E12" s="16">
        <v>133000</v>
      </c>
      <c r="F12" s="16">
        <v>122000</v>
      </c>
      <c r="G12" s="17">
        <v>0.76300000000000001</v>
      </c>
      <c r="H12" t="s">
        <v>32</v>
      </c>
    </row>
    <row r="13" spans="2:8" hidden="1" x14ac:dyDescent="0.4">
      <c r="B13">
        <v>5</v>
      </c>
      <c r="C13" t="s">
        <v>6</v>
      </c>
      <c r="D13" s="16">
        <v>174000</v>
      </c>
      <c r="E13" s="16">
        <v>145000</v>
      </c>
      <c r="F13" s="16">
        <v>148000</v>
      </c>
      <c r="G13" s="17">
        <v>0.85099999999999998</v>
      </c>
      <c r="H13" t="s">
        <v>32</v>
      </c>
    </row>
    <row r="14" spans="2:8" hidden="1" x14ac:dyDescent="0.4">
      <c r="B14">
        <v>7</v>
      </c>
      <c r="C14" t="s">
        <v>8</v>
      </c>
      <c r="D14" s="16">
        <v>180000</v>
      </c>
      <c r="E14" s="16">
        <v>150000</v>
      </c>
      <c r="F14" s="16">
        <v>165000</v>
      </c>
      <c r="G14" s="17">
        <v>0.91700000000000004</v>
      </c>
      <c r="H14" t="s">
        <v>32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2016年度</vt:lpstr>
      <vt:lpstr>達成率</vt:lpstr>
      <vt:lpstr>'2016年度'!Print_Area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Certify</dc:creator>
  <cp:lastModifiedBy>Certify</cp:lastModifiedBy>
  <cp:lastPrinted>2016-03-07T02:47:22Z</cp:lastPrinted>
  <dcterms:created xsi:type="dcterms:W3CDTF">2016-02-25T08:02:54Z</dcterms:created>
  <dcterms:modified xsi:type="dcterms:W3CDTF">2022-06-03T00:57:30Z</dcterms:modified>
</cp:coreProperties>
</file>